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01_monoweb\97_コラム\00_納品コラム\202110\"/>
    </mc:Choice>
  </mc:AlternateContent>
  <xr:revisionPtr revIDLastSave="0" documentId="13_ncr:1_{4293667A-18B5-4BC9-B2C3-A011BA8380EF}" xr6:coauthVersionLast="47" xr6:coauthVersionMax="47" xr10:uidLastSave="{00000000-0000-0000-0000-000000000000}"/>
  <bookViews>
    <workbookView xWindow="-110" yWindow="10690" windowWidth="19420" windowHeight="11620" xr2:uid="{21BB97DD-C3C2-4287-BFF7-8B6DF627A5B7}"/>
  </bookViews>
  <sheets>
    <sheet name="断面二次モーメントの計算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J17" i="2"/>
  <c r="J18" i="2"/>
  <c r="J16" i="2"/>
  <c r="H16" i="2"/>
  <c r="H19" i="2" s="1"/>
  <c r="E23" i="2" s="1"/>
  <c r="G18" i="2"/>
  <c r="G17" i="2"/>
  <c r="G16" i="2"/>
  <c r="F18" i="2"/>
  <c r="H18" i="2" s="1"/>
  <c r="I18" i="2" s="1"/>
  <c r="F17" i="2"/>
  <c r="H17" i="2" s="1"/>
  <c r="I17" i="2" s="1"/>
  <c r="F16" i="2"/>
  <c r="F19" i="2" s="1"/>
  <c r="E21" i="2" s="1"/>
  <c r="J19" i="2" l="1"/>
  <c r="I19" i="2"/>
  <c r="E24" i="2" s="1"/>
</calcChain>
</file>

<file path=xl/sharedStrings.xml><?xml version="1.0" encoding="utf-8"?>
<sst xmlns="http://schemas.openxmlformats.org/spreadsheetml/2006/main" count="27" uniqueCount="21">
  <si>
    <t>①</t>
    <phoneticPr fontId="1"/>
  </si>
  <si>
    <t>②</t>
    <phoneticPr fontId="1"/>
  </si>
  <si>
    <t>③</t>
    <phoneticPr fontId="1"/>
  </si>
  <si>
    <t>x</t>
    <phoneticPr fontId="1"/>
  </si>
  <si>
    <t>y</t>
    <phoneticPr fontId="1"/>
  </si>
  <si>
    <t>A</t>
    <phoneticPr fontId="1"/>
  </si>
  <si>
    <t>y_bar</t>
    <phoneticPr fontId="1"/>
  </si>
  <si>
    <t>mm</t>
    <phoneticPr fontId="1"/>
  </si>
  <si>
    <t>A×y_bar</t>
    <phoneticPr fontId="1"/>
  </si>
  <si>
    <t>Ix =</t>
    <phoneticPr fontId="1"/>
  </si>
  <si>
    <r>
      <t>A×y_bar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phoneticPr fontId="1"/>
  </si>
  <si>
    <t>ΣA =</t>
    <phoneticPr fontId="1"/>
  </si>
  <si>
    <t>ΣA×y_bar / ΣA</t>
    <phoneticPr fontId="1"/>
  </si>
  <si>
    <t>=</t>
    <phoneticPr fontId="1"/>
  </si>
  <si>
    <t>Ix0</t>
    <phoneticPr fontId="1"/>
  </si>
  <si>
    <t>部位</t>
    <rPh sb="0" eb="2">
      <t>ブイ</t>
    </rPh>
    <phoneticPr fontId="1"/>
  </si>
  <si>
    <t>合計</t>
    <rPh sb="0" eb="2">
      <t>ゴウケイ</t>
    </rPh>
    <phoneticPr fontId="1"/>
  </si>
  <si>
    <r>
      <t>mm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phoneticPr fontId="1"/>
  </si>
  <si>
    <r>
      <t>mm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</si>
  <si>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r>
      <t>mm</t>
    </r>
    <r>
      <rPr>
        <vertAlign val="superscript"/>
        <sz val="11"/>
        <color theme="1"/>
        <rFont val="游ゴシック"/>
        <family val="3"/>
        <charset val="128"/>
        <scheme val="minor"/>
      </rPr>
      <t>4</t>
    </r>
    <phoneticPr fontId="1"/>
  </si>
  <si>
    <r>
      <t>mm</t>
    </r>
    <r>
      <rPr>
        <vertAlign val="superscript"/>
        <sz val="11"/>
        <color theme="1"/>
        <rFont val="游ゴシック"/>
        <family val="3"/>
        <charset val="128"/>
        <scheme val="minor"/>
      </rPr>
      <t>4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</si>
</sst>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177" fontId="0" fillId="0" borderId="9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6</xdr:row>
      <xdr:rowOff>190500</xdr:rowOff>
    </xdr:from>
    <xdr:to>
      <xdr:col>1</xdr:col>
      <xdr:colOff>476250</xdr:colOff>
      <xdr:row>8</xdr:row>
      <xdr:rowOff>19377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45C612C9-725B-4C26-9536-0AA5A561B574}"/>
            </a:ext>
          </a:extLst>
        </xdr:cNvPr>
        <xdr:cNvCxnSpPr/>
      </xdr:nvCxnSpPr>
      <xdr:spPr>
        <a:xfrm flipV="1">
          <a:off x="1162050" y="2333625"/>
          <a:ext cx="0" cy="305127"/>
        </a:xfrm>
        <a:prstGeom prst="line">
          <a:avLst/>
        </a:prstGeom>
        <a:ln>
          <a:solidFill>
            <a:schemeClr val="tx1"/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3</xdr:row>
      <xdr:rowOff>123825</xdr:rowOff>
    </xdr:from>
    <xdr:to>
      <xdr:col>4</xdr:col>
      <xdr:colOff>533400</xdr:colOff>
      <xdr:row>3</xdr:row>
      <xdr:rowOff>123825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7DFDEE18-C65C-47BC-9D22-6020349A9565}"/>
            </a:ext>
          </a:extLst>
        </xdr:cNvPr>
        <xdr:cNvCxnSpPr/>
      </xdr:nvCxnSpPr>
      <xdr:spPr>
        <a:xfrm>
          <a:off x="2943225" y="1552575"/>
          <a:ext cx="333375" cy="0"/>
        </a:xfrm>
        <a:prstGeom prst="line">
          <a:avLst/>
        </a:prstGeom>
        <a:ln w="12700">
          <a:solidFill>
            <a:schemeClr val="tx1"/>
          </a:solidFill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3</xdr:row>
      <xdr:rowOff>114300</xdr:rowOff>
    </xdr:from>
    <xdr:to>
      <xdr:col>4</xdr:col>
      <xdr:colOff>114300</xdr:colOff>
      <xdr:row>4</xdr:row>
      <xdr:rowOff>66675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7270EC28-C16B-4C3F-B369-071C5239BED6}"/>
            </a:ext>
          </a:extLst>
        </xdr:cNvPr>
        <xdr:cNvSpPr/>
      </xdr:nvSpPr>
      <xdr:spPr>
        <a:xfrm>
          <a:off x="1533525" y="1543050"/>
          <a:ext cx="1323975" cy="190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</xdr:colOff>
      <xdr:row>4</xdr:row>
      <xdr:rowOff>66674</xdr:rowOff>
    </xdr:from>
    <xdr:to>
      <xdr:col>3</xdr:col>
      <xdr:colOff>219075</xdr:colOff>
      <xdr:row>7</xdr:row>
      <xdr:rowOff>85724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84D0DD1D-40F1-4571-9BC9-75055BB2AE49}"/>
            </a:ext>
          </a:extLst>
        </xdr:cNvPr>
        <xdr:cNvSpPr/>
      </xdr:nvSpPr>
      <xdr:spPr>
        <a:xfrm>
          <a:off x="2076450" y="1733549"/>
          <a:ext cx="200025" cy="7334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</xdr:colOff>
      <xdr:row>7</xdr:row>
      <xdr:rowOff>66675</xdr:rowOff>
    </xdr:from>
    <xdr:to>
      <xdr:col>4</xdr:col>
      <xdr:colOff>114300</xdr:colOff>
      <xdr:row>8</xdr:row>
      <xdr:rowOff>19050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9D4ADFE0-7035-4355-9CD6-85DCA99428BC}"/>
            </a:ext>
          </a:extLst>
        </xdr:cNvPr>
        <xdr:cNvSpPr/>
      </xdr:nvSpPr>
      <xdr:spPr>
        <a:xfrm>
          <a:off x="1533525" y="2447925"/>
          <a:ext cx="1323975" cy="190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361950</xdr:colOff>
      <xdr:row>8</xdr:row>
      <xdr:rowOff>19050</xdr:rowOff>
    </xdr:from>
    <xdr:to>
      <xdr:col>2</xdr:col>
      <xdr:colOff>131379</xdr:colOff>
      <xdr:row>8</xdr:row>
      <xdr:rowOff>19050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F15FB894-50AB-4C35-8F94-D1308F4ACEFB}"/>
            </a:ext>
          </a:extLst>
        </xdr:cNvPr>
        <xdr:cNvCxnSpPr/>
      </xdr:nvCxnSpPr>
      <xdr:spPr>
        <a:xfrm>
          <a:off x="1047750" y="2638425"/>
          <a:ext cx="455229" cy="0"/>
        </a:xfrm>
        <a:prstGeom prst="line">
          <a:avLst/>
        </a:prstGeom>
        <a:ln w="12700">
          <a:solidFill>
            <a:schemeClr val="tx1"/>
          </a:solidFill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5</xdr:row>
      <xdr:rowOff>142875</xdr:rowOff>
    </xdr:from>
    <xdr:to>
      <xdr:col>2</xdr:col>
      <xdr:colOff>142875</xdr:colOff>
      <xdr:row>7</xdr:row>
      <xdr:rowOff>76200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8A737F3F-AC06-432C-9794-060F361DD520}"/>
            </a:ext>
          </a:extLst>
        </xdr:cNvPr>
        <xdr:cNvSpPr txBox="1"/>
      </xdr:nvSpPr>
      <xdr:spPr>
        <a:xfrm>
          <a:off x="904875" y="2047875"/>
          <a:ext cx="6096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y</a:t>
          </a:r>
          <a:endParaRPr kumimoji="1" lang="ja-JP" altLang="en-US" sz="1600"/>
        </a:p>
      </xdr:txBody>
    </xdr:sp>
    <xdr:clientData/>
  </xdr:twoCellAnchor>
  <xdr:twoCellAnchor>
    <xdr:from>
      <xdr:col>4</xdr:col>
      <xdr:colOff>200025</xdr:colOff>
      <xdr:row>8</xdr:row>
      <xdr:rowOff>19050</xdr:rowOff>
    </xdr:from>
    <xdr:to>
      <xdr:col>4</xdr:col>
      <xdr:colOff>514350</xdr:colOff>
      <xdr:row>8</xdr:row>
      <xdr:rowOff>19050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88603E00-4D8E-4F9F-9B4F-5FDE7AB28492}"/>
            </a:ext>
          </a:extLst>
        </xdr:cNvPr>
        <xdr:cNvCxnSpPr/>
      </xdr:nvCxnSpPr>
      <xdr:spPr>
        <a:xfrm>
          <a:off x="2943225" y="2638425"/>
          <a:ext cx="314325" cy="0"/>
        </a:xfrm>
        <a:prstGeom prst="line">
          <a:avLst/>
        </a:prstGeom>
        <a:ln w="12700">
          <a:solidFill>
            <a:schemeClr val="tx1"/>
          </a:solidFill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4</xdr:row>
      <xdr:rowOff>66675</xdr:rowOff>
    </xdr:from>
    <xdr:to>
      <xdr:col>4</xdr:col>
      <xdr:colOff>502854</xdr:colOff>
      <xdr:row>4</xdr:row>
      <xdr:rowOff>66675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B8C4FD8E-C646-4F80-819A-C7B5C98C77ED}"/>
            </a:ext>
          </a:extLst>
        </xdr:cNvPr>
        <xdr:cNvCxnSpPr/>
      </xdr:nvCxnSpPr>
      <xdr:spPr>
        <a:xfrm>
          <a:off x="2943225" y="1733550"/>
          <a:ext cx="302829" cy="0"/>
        </a:xfrm>
        <a:prstGeom prst="line">
          <a:avLst/>
        </a:prstGeom>
        <a:ln w="12700">
          <a:solidFill>
            <a:schemeClr val="tx1"/>
          </a:solidFill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7</xdr:row>
      <xdr:rowOff>66675</xdr:rowOff>
    </xdr:from>
    <xdr:to>
      <xdr:col>4</xdr:col>
      <xdr:colOff>502854</xdr:colOff>
      <xdr:row>7</xdr:row>
      <xdr:rowOff>66675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C52E4E0C-131E-42E2-90F0-231C5CFB98D7}"/>
            </a:ext>
          </a:extLst>
        </xdr:cNvPr>
        <xdr:cNvCxnSpPr/>
      </xdr:nvCxnSpPr>
      <xdr:spPr>
        <a:xfrm>
          <a:off x="2943225" y="2447925"/>
          <a:ext cx="302829" cy="0"/>
        </a:xfrm>
        <a:prstGeom prst="line">
          <a:avLst/>
        </a:prstGeom>
        <a:ln w="12700">
          <a:solidFill>
            <a:schemeClr val="tx1"/>
          </a:solidFill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2</xdr:row>
      <xdr:rowOff>133350</xdr:rowOff>
    </xdr:from>
    <xdr:to>
      <xdr:col>4</xdr:col>
      <xdr:colOff>400050</xdr:colOff>
      <xdr:row>4</xdr:row>
      <xdr:rowOff>171450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560759AA-A480-4589-891D-F9A0C0BDD827}"/>
            </a:ext>
          </a:extLst>
        </xdr:cNvPr>
        <xdr:cNvCxnSpPr/>
      </xdr:nvCxnSpPr>
      <xdr:spPr>
        <a:xfrm flipV="1">
          <a:off x="3143250" y="1323975"/>
          <a:ext cx="0" cy="514350"/>
        </a:xfrm>
        <a:prstGeom prst="line">
          <a:avLst/>
        </a:prstGeom>
        <a:ln>
          <a:solidFill>
            <a:schemeClr val="tx1"/>
          </a:solidFill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4</xdr:row>
      <xdr:rowOff>76200</xdr:rowOff>
    </xdr:from>
    <xdr:to>
      <xdr:col>4</xdr:col>
      <xdr:colOff>400050</xdr:colOff>
      <xdr:row>4</xdr:row>
      <xdr:rowOff>209550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1E069B1A-F6F6-47BB-A9E4-BA001D406C5D}"/>
            </a:ext>
          </a:extLst>
        </xdr:cNvPr>
        <xdr:cNvCxnSpPr/>
      </xdr:nvCxnSpPr>
      <xdr:spPr>
        <a:xfrm flipV="1">
          <a:off x="3143250" y="1743075"/>
          <a:ext cx="0" cy="133350"/>
        </a:xfrm>
        <a:prstGeom prst="line">
          <a:avLst/>
        </a:prstGeom>
        <a:ln>
          <a:solidFill>
            <a:schemeClr val="tx1"/>
          </a:solidFill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2</xdr:row>
      <xdr:rowOff>47625</xdr:rowOff>
    </xdr:from>
    <xdr:to>
      <xdr:col>4</xdr:col>
      <xdr:colOff>400050</xdr:colOff>
      <xdr:row>3</xdr:row>
      <xdr:rowOff>114300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81514522-588A-4EE1-93D3-82F5FD3189FC}"/>
            </a:ext>
          </a:extLst>
        </xdr:cNvPr>
        <xdr:cNvCxnSpPr/>
      </xdr:nvCxnSpPr>
      <xdr:spPr>
        <a:xfrm flipV="1">
          <a:off x="3143250" y="1238250"/>
          <a:ext cx="0" cy="304800"/>
        </a:xfrm>
        <a:prstGeom prst="line">
          <a:avLst/>
        </a:prstGeom>
        <a:ln>
          <a:solidFill>
            <a:schemeClr val="tx1"/>
          </a:solidFill>
          <a:headEnd type="triangle"/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3</xdr:row>
      <xdr:rowOff>47625</xdr:rowOff>
    </xdr:from>
    <xdr:to>
      <xdr:col>4</xdr:col>
      <xdr:colOff>400050</xdr:colOff>
      <xdr:row>8</xdr:row>
      <xdr:rowOff>114300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C02F9301-1DB0-4C37-9D05-BB00CB20112B}"/>
            </a:ext>
          </a:extLst>
        </xdr:cNvPr>
        <xdr:cNvCxnSpPr/>
      </xdr:nvCxnSpPr>
      <xdr:spPr>
        <a:xfrm flipV="1">
          <a:off x="3143250" y="1476375"/>
          <a:ext cx="0" cy="1257300"/>
        </a:xfrm>
        <a:prstGeom prst="line">
          <a:avLst/>
        </a:prstGeom>
        <a:ln>
          <a:solidFill>
            <a:schemeClr val="tx1"/>
          </a:solidFill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8</xdr:row>
      <xdr:rowOff>19050</xdr:rowOff>
    </xdr:from>
    <xdr:to>
      <xdr:col>4</xdr:col>
      <xdr:colOff>400050</xdr:colOff>
      <xdr:row>9</xdr:row>
      <xdr:rowOff>142875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650A0C65-EDDF-4831-82A7-58E80D8E7DAE}"/>
            </a:ext>
          </a:extLst>
        </xdr:cNvPr>
        <xdr:cNvCxnSpPr/>
      </xdr:nvCxnSpPr>
      <xdr:spPr>
        <a:xfrm flipV="1">
          <a:off x="3143250" y="2638425"/>
          <a:ext cx="0" cy="361950"/>
        </a:xfrm>
        <a:prstGeom prst="line">
          <a:avLst/>
        </a:prstGeom>
        <a:ln>
          <a:solidFill>
            <a:schemeClr val="tx1"/>
          </a:solidFill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6</xdr:row>
      <xdr:rowOff>161925</xdr:rowOff>
    </xdr:from>
    <xdr:to>
      <xdr:col>4</xdr:col>
      <xdr:colOff>400050</xdr:colOff>
      <xdr:row>7</xdr:row>
      <xdr:rowOff>57150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695A1DA6-B839-4F41-BD27-AB0AD34138B9}"/>
            </a:ext>
          </a:extLst>
        </xdr:cNvPr>
        <xdr:cNvCxnSpPr/>
      </xdr:nvCxnSpPr>
      <xdr:spPr>
        <a:xfrm flipV="1">
          <a:off x="3143250" y="2305050"/>
          <a:ext cx="0" cy="133350"/>
        </a:xfrm>
        <a:prstGeom prst="line">
          <a:avLst/>
        </a:prstGeom>
        <a:ln>
          <a:solidFill>
            <a:schemeClr val="tx1"/>
          </a:solidFill>
          <a:headEnd type="triangle"/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6</xdr:row>
      <xdr:rowOff>76200</xdr:rowOff>
    </xdr:from>
    <xdr:to>
      <xdr:col>3</xdr:col>
      <xdr:colOff>371475</xdr:colOff>
      <xdr:row>6</xdr:row>
      <xdr:rowOff>76200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CD538CAD-9625-42C6-A876-0D8E776F9E79}"/>
            </a:ext>
          </a:extLst>
        </xdr:cNvPr>
        <xdr:cNvCxnSpPr/>
      </xdr:nvCxnSpPr>
      <xdr:spPr>
        <a:xfrm>
          <a:off x="1971675" y="2219325"/>
          <a:ext cx="457200" cy="0"/>
        </a:xfrm>
        <a:prstGeom prst="line">
          <a:avLst/>
        </a:prstGeom>
        <a:ln w="12700">
          <a:solidFill>
            <a:schemeClr val="tx1"/>
          </a:solidFill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6</xdr:row>
      <xdr:rowOff>76200</xdr:rowOff>
    </xdr:from>
    <xdr:to>
      <xdr:col>3</xdr:col>
      <xdr:colOff>0</xdr:colOff>
      <xdr:row>6</xdr:row>
      <xdr:rowOff>76200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47914F68-9A53-4335-9966-C6A171BF6A94}"/>
            </a:ext>
          </a:extLst>
        </xdr:cNvPr>
        <xdr:cNvCxnSpPr/>
      </xdr:nvCxnSpPr>
      <xdr:spPr>
        <a:xfrm>
          <a:off x="1895475" y="2219325"/>
          <a:ext cx="161925" cy="0"/>
        </a:xfrm>
        <a:prstGeom prst="line">
          <a:avLst/>
        </a:prstGeom>
        <a:ln w="12700">
          <a:solidFill>
            <a:schemeClr val="tx1"/>
          </a:solidFill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6</xdr:row>
      <xdr:rowOff>76200</xdr:rowOff>
    </xdr:from>
    <xdr:to>
      <xdr:col>3</xdr:col>
      <xdr:colOff>561975</xdr:colOff>
      <xdr:row>6</xdr:row>
      <xdr:rowOff>76200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C888351-10D2-4556-8F6F-808F11C0173E}"/>
            </a:ext>
          </a:extLst>
        </xdr:cNvPr>
        <xdr:cNvCxnSpPr/>
      </xdr:nvCxnSpPr>
      <xdr:spPr>
        <a:xfrm>
          <a:off x="2305050" y="2219325"/>
          <a:ext cx="314325" cy="0"/>
        </a:xfrm>
        <a:prstGeom prst="line">
          <a:avLst/>
        </a:prstGeom>
        <a:ln w="12700">
          <a:solidFill>
            <a:schemeClr val="tx1"/>
          </a:solidFill>
          <a:headEnd type="triangle"/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419099</xdr:colOff>
      <xdr:row>2</xdr:row>
      <xdr:rowOff>9525</xdr:rowOff>
    </xdr:from>
    <xdr:to>
      <xdr:col>5</xdr:col>
      <xdr:colOff>485774</xdr:colOff>
      <xdr:row>3</xdr:row>
      <xdr:rowOff>180975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6AB964F6-AF22-4AA6-924D-6A4E2E84F29B}"/>
            </a:ext>
          </a:extLst>
        </xdr:cNvPr>
        <xdr:cNvSpPr txBox="1"/>
      </xdr:nvSpPr>
      <xdr:spPr>
        <a:xfrm>
          <a:off x="3162299" y="1200150"/>
          <a:ext cx="7524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y1=1</a:t>
          </a:r>
          <a:endParaRPr kumimoji="1" lang="ja-JP" altLang="en-US" sz="1600"/>
        </a:p>
      </xdr:txBody>
    </xdr:sp>
    <xdr:clientData/>
  </xdr:twoCellAnchor>
  <xdr:twoCellAnchor>
    <xdr:from>
      <xdr:col>3</xdr:col>
      <xdr:colOff>247650</xdr:colOff>
      <xdr:row>4</xdr:row>
      <xdr:rowOff>200025</xdr:rowOff>
    </xdr:from>
    <xdr:to>
      <xdr:col>4</xdr:col>
      <xdr:colOff>171450</xdr:colOff>
      <xdr:row>6</xdr:row>
      <xdr:rowOff>133350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1DE821FE-D8B0-48B7-A9AE-60514F6E1543}"/>
            </a:ext>
          </a:extLst>
        </xdr:cNvPr>
        <xdr:cNvSpPr txBox="1"/>
      </xdr:nvSpPr>
      <xdr:spPr>
        <a:xfrm>
          <a:off x="2305050" y="1866900"/>
          <a:ext cx="6096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x2=2</a:t>
          </a:r>
          <a:endParaRPr kumimoji="1" lang="ja-JP" altLang="en-US" sz="1600"/>
        </a:p>
      </xdr:txBody>
    </xdr:sp>
    <xdr:clientData/>
  </xdr:twoCellAnchor>
  <xdr:twoCellAnchor>
    <xdr:from>
      <xdr:col>4</xdr:col>
      <xdr:colOff>409575</xdr:colOff>
      <xdr:row>8</xdr:row>
      <xdr:rowOff>47625</xdr:rowOff>
    </xdr:from>
    <xdr:to>
      <xdr:col>5</xdr:col>
      <xdr:colOff>447675</xdr:colOff>
      <xdr:row>9</xdr:row>
      <xdr:rowOff>219075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3A0A6BB3-8084-430A-9180-9C09A89B32C9}"/>
            </a:ext>
          </a:extLst>
        </xdr:cNvPr>
        <xdr:cNvSpPr txBox="1"/>
      </xdr:nvSpPr>
      <xdr:spPr>
        <a:xfrm>
          <a:off x="3152775" y="2667000"/>
          <a:ext cx="7239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y3=1</a:t>
          </a:r>
          <a:endParaRPr kumimoji="1" lang="ja-JP" altLang="en-US" sz="1600"/>
        </a:p>
      </xdr:txBody>
    </xdr:sp>
    <xdr:clientData/>
  </xdr:twoCellAnchor>
  <xdr:twoCellAnchor>
    <xdr:from>
      <xdr:col>2</xdr:col>
      <xdr:colOff>161925</xdr:colOff>
      <xdr:row>2</xdr:row>
      <xdr:rowOff>66675</xdr:rowOff>
    </xdr:from>
    <xdr:to>
      <xdr:col>2</xdr:col>
      <xdr:colOff>161925</xdr:colOff>
      <xdr:row>3</xdr:row>
      <xdr:rowOff>47625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23BC4687-5939-42F3-8B40-1CBBBD7AEE47}"/>
            </a:ext>
          </a:extLst>
        </xdr:cNvPr>
        <xdr:cNvCxnSpPr/>
      </xdr:nvCxnSpPr>
      <xdr:spPr>
        <a:xfrm flipV="1">
          <a:off x="1533525" y="1257300"/>
          <a:ext cx="0" cy="219075"/>
        </a:xfrm>
        <a:prstGeom prst="line">
          <a:avLst/>
        </a:prstGeom>
        <a:ln>
          <a:solidFill>
            <a:schemeClr val="tx1"/>
          </a:solidFill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2</xdr:row>
      <xdr:rowOff>161925</xdr:rowOff>
    </xdr:from>
    <xdr:to>
      <xdr:col>4</xdr:col>
      <xdr:colOff>104775</xdr:colOff>
      <xdr:row>2</xdr:row>
      <xdr:rowOff>161925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57335E5C-5BCC-4810-9C06-BA18CC760FBB}"/>
            </a:ext>
          </a:extLst>
        </xdr:cNvPr>
        <xdr:cNvCxnSpPr/>
      </xdr:nvCxnSpPr>
      <xdr:spPr>
        <a:xfrm>
          <a:off x="1552575" y="1352550"/>
          <a:ext cx="1295400" cy="0"/>
        </a:xfrm>
        <a:prstGeom prst="line">
          <a:avLst/>
        </a:prstGeom>
        <a:ln w="12700">
          <a:solidFill>
            <a:schemeClr val="tx1"/>
          </a:solidFill>
          <a:headEnd type="triangle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</xdr:row>
      <xdr:rowOff>66675</xdr:rowOff>
    </xdr:from>
    <xdr:to>
      <xdr:col>4</xdr:col>
      <xdr:colOff>114300</xdr:colOff>
      <xdr:row>3</xdr:row>
      <xdr:rowOff>47625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FF4018D7-60F5-4F42-9A9E-377BB75E8966}"/>
            </a:ext>
          </a:extLst>
        </xdr:cNvPr>
        <xdr:cNvCxnSpPr/>
      </xdr:nvCxnSpPr>
      <xdr:spPr>
        <a:xfrm flipV="1">
          <a:off x="2857500" y="1257300"/>
          <a:ext cx="0" cy="219075"/>
        </a:xfrm>
        <a:prstGeom prst="line">
          <a:avLst/>
        </a:prstGeom>
        <a:ln>
          <a:solidFill>
            <a:schemeClr val="tx1"/>
          </a:solidFill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8</xdr:row>
      <xdr:rowOff>76201</xdr:rowOff>
    </xdr:from>
    <xdr:to>
      <xdr:col>2</xdr:col>
      <xdr:colOff>161925</xdr:colOff>
      <xdr:row>9</xdr:row>
      <xdr:rowOff>180975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82682B37-A1F6-4CB5-BCE7-7D38105CA184}"/>
            </a:ext>
          </a:extLst>
        </xdr:cNvPr>
        <xdr:cNvCxnSpPr/>
      </xdr:nvCxnSpPr>
      <xdr:spPr>
        <a:xfrm flipV="1">
          <a:off x="1533525" y="2695576"/>
          <a:ext cx="0" cy="342899"/>
        </a:xfrm>
        <a:prstGeom prst="line">
          <a:avLst/>
        </a:prstGeom>
        <a:ln>
          <a:solidFill>
            <a:schemeClr val="tx1"/>
          </a:solidFill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8</xdr:row>
      <xdr:rowOff>76201</xdr:rowOff>
    </xdr:from>
    <xdr:to>
      <xdr:col>4</xdr:col>
      <xdr:colOff>114300</xdr:colOff>
      <xdr:row>9</xdr:row>
      <xdr:rowOff>200025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916AB686-3392-4977-8E73-A4178AA66E16}"/>
            </a:ext>
          </a:extLst>
        </xdr:cNvPr>
        <xdr:cNvCxnSpPr/>
      </xdr:nvCxnSpPr>
      <xdr:spPr>
        <a:xfrm flipV="1">
          <a:off x="2857500" y="2695576"/>
          <a:ext cx="0" cy="361949"/>
        </a:xfrm>
        <a:prstGeom prst="line">
          <a:avLst/>
        </a:prstGeom>
        <a:ln>
          <a:solidFill>
            <a:schemeClr val="tx1"/>
          </a:solidFill>
          <a:tailEnd type="non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9</xdr:row>
      <xdr:rowOff>85725</xdr:rowOff>
    </xdr:from>
    <xdr:to>
      <xdr:col>4</xdr:col>
      <xdr:colOff>104775</xdr:colOff>
      <xdr:row>9</xdr:row>
      <xdr:rowOff>85725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155109B-F600-4359-BE16-BE2F18D7304B}"/>
            </a:ext>
          </a:extLst>
        </xdr:cNvPr>
        <xdr:cNvCxnSpPr/>
      </xdr:nvCxnSpPr>
      <xdr:spPr>
        <a:xfrm>
          <a:off x="1552575" y="2943225"/>
          <a:ext cx="1295400" cy="0"/>
        </a:xfrm>
        <a:prstGeom prst="line">
          <a:avLst/>
        </a:prstGeom>
        <a:ln w="12700">
          <a:solidFill>
            <a:schemeClr val="tx1"/>
          </a:solidFill>
          <a:headEnd type="triangle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1</xdr:row>
      <xdr:rowOff>66675</xdr:rowOff>
    </xdr:from>
    <xdr:to>
      <xdr:col>4</xdr:col>
      <xdr:colOff>371475</xdr:colOff>
      <xdr:row>3</xdr:row>
      <xdr:rowOff>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85DE5CC5-2D4B-4F88-8DAC-927F3D79B6C6}"/>
            </a:ext>
          </a:extLst>
        </xdr:cNvPr>
        <xdr:cNvSpPr txBox="1"/>
      </xdr:nvSpPr>
      <xdr:spPr>
        <a:xfrm>
          <a:off x="1895475" y="1019175"/>
          <a:ext cx="12192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x1=15</a:t>
          </a:r>
          <a:endParaRPr kumimoji="1" lang="ja-JP" altLang="en-US" sz="1600"/>
        </a:p>
      </xdr:txBody>
    </xdr:sp>
    <xdr:clientData/>
  </xdr:twoCellAnchor>
  <xdr:twoCellAnchor>
    <xdr:from>
      <xdr:col>2</xdr:col>
      <xdr:colOff>504824</xdr:colOff>
      <xdr:row>8</xdr:row>
      <xdr:rowOff>19050</xdr:rowOff>
    </xdr:from>
    <xdr:to>
      <xdr:col>3</xdr:col>
      <xdr:colOff>647699</xdr:colOff>
      <xdr:row>9</xdr:row>
      <xdr:rowOff>190500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1C3DB71B-355B-4727-84E6-F01647CA349C}"/>
            </a:ext>
          </a:extLst>
        </xdr:cNvPr>
        <xdr:cNvSpPr txBox="1"/>
      </xdr:nvSpPr>
      <xdr:spPr>
        <a:xfrm>
          <a:off x="1876424" y="2638425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x3=15</a:t>
          </a:r>
          <a:endParaRPr kumimoji="1" lang="ja-JP" altLang="en-US" sz="1600"/>
        </a:p>
      </xdr:txBody>
    </xdr:sp>
    <xdr:clientData/>
  </xdr:twoCellAnchor>
  <xdr:twoCellAnchor>
    <xdr:from>
      <xdr:col>5</xdr:col>
      <xdr:colOff>438150</xdr:colOff>
      <xdr:row>3</xdr:row>
      <xdr:rowOff>209550</xdr:rowOff>
    </xdr:from>
    <xdr:to>
      <xdr:col>7</xdr:col>
      <xdr:colOff>390525</xdr:colOff>
      <xdr:row>8</xdr:row>
      <xdr:rowOff>114300</xdr:rowOff>
    </xdr:to>
    <xdr:grpSp>
      <xdr:nvGrpSpPr>
        <xdr:cNvPr id="101" name="グループ化 100">
          <a:extLst>
            <a:ext uri="{FF2B5EF4-FFF2-40B4-BE49-F238E27FC236}">
              <a16:creationId xmlns:a16="http://schemas.microsoft.com/office/drawing/2014/main" id="{F473B611-9DF1-4E80-BE50-7E03A280789B}"/>
            </a:ext>
          </a:extLst>
        </xdr:cNvPr>
        <xdr:cNvGrpSpPr/>
      </xdr:nvGrpSpPr>
      <xdr:grpSpPr>
        <a:xfrm>
          <a:off x="3867150" y="933450"/>
          <a:ext cx="1327150" cy="1111250"/>
          <a:chOff x="1533525" y="3514725"/>
          <a:chExt cx="1323975" cy="1095375"/>
        </a:xfrm>
      </xdr:grpSpPr>
      <xdr:sp macro="" textlink="">
        <xdr:nvSpPr>
          <xdr:cNvPr id="95" name="正方形/長方形 94">
            <a:extLst>
              <a:ext uri="{FF2B5EF4-FFF2-40B4-BE49-F238E27FC236}">
                <a16:creationId xmlns:a16="http://schemas.microsoft.com/office/drawing/2014/main" id="{728C6051-4735-489A-90D9-A3A13FA5DDFA}"/>
              </a:ext>
            </a:extLst>
          </xdr:cNvPr>
          <xdr:cNvSpPr/>
        </xdr:nvSpPr>
        <xdr:spPr>
          <a:xfrm>
            <a:off x="1533525" y="3514725"/>
            <a:ext cx="1323975" cy="1905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6" name="正方形/長方形 95">
            <a:extLst>
              <a:ext uri="{FF2B5EF4-FFF2-40B4-BE49-F238E27FC236}">
                <a16:creationId xmlns:a16="http://schemas.microsoft.com/office/drawing/2014/main" id="{DBD67F9A-E1B5-4156-AEAC-7BF59FEF0338}"/>
              </a:ext>
            </a:extLst>
          </xdr:cNvPr>
          <xdr:cNvSpPr/>
        </xdr:nvSpPr>
        <xdr:spPr>
          <a:xfrm>
            <a:off x="2076450" y="3705224"/>
            <a:ext cx="200025" cy="7334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7" name="正方形/長方形 96">
            <a:extLst>
              <a:ext uri="{FF2B5EF4-FFF2-40B4-BE49-F238E27FC236}">
                <a16:creationId xmlns:a16="http://schemas.microsoft.com/office/drawing/2014/main" id="{91D19DA9-0D6E-49D9-842B-68846AD8E351}"/>
              </a:ext>
            </a:extLst>
          </xdr:cNvPr>
          <xdr:cNvSpPr/>
        </xdr:nvSpPr>
        <xdr:spPr>
          <a:xfrm>
            <a:off x="1533525" y="4419600"/>
            <a:ext cx="1323975" cy="19050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1" name="正方形/長方形 110">
            <a:extLst>
              <a:ext uri="{FF2B5EF4-FFF2-40B4-BE49-F238E27FC236}">
                <a16:creationId xmlns:a16="http://schemas.microsoft.com/office/drawing/2014/main" id="{9CD1996D-4A75-4B5F-81D1-6FE34FF700FA}"/>
              </a:ext>
            </a:extLst>
          </xdr:cNvPr>
          <xdr:cNvSpPr/>
        </xdr:nvSpPr>
        <xdr:spPr>
          <a:xfrm>
            <a:off x="2083676" y="3600449"/>
            <a:ext cx="187537" cy="94743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409575</xdr:colOff>
      <xdr:row>5</xdr:row>
      <xdr:rowOff>28575</xdr:rowOff>
    </xdr:from>
    <xdr:to>
      <xdr:col>5</xdr:col>
      <xdr:colOff>333375</xdr:colOff>
      <xdr:row>6</xdr:row>
      <xdr:rowOff>200025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D3E22787-E9EC-421F-BF0A-6B3FA29FA744}"/>
            </a:ext>
          </a:extLst>
        </xdr:cNvPr>
        <xdr:cNvSpPr txBox="1"/>
      </xdr:nvSpPr>
      <xdr:spPr>
        <a:xfrm>
          <a:off x="3152775" y="1933575"/>
          <a:ext cx="6096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y2=8</a:t>
          </a:r>
          <a:endParaRPr kumimoji="1" lang="ja-JP" altLang="en-US" sz="1600"/>
        </a:p>
      </xdr:txBody>
    </xdr:sp>
    <xdr:clientData/>
  </xdr:twoCellAnchor>
  <xdr:twoCellAnchor>
    <xdr:from>
      <xdr:col>3</xdr:col>
      <xdr:colOff>449356</xdr:colOff>
      <xdr:row>6</xdr:row>
      <xdr:rowOff>230094</xdr:rowOff>
    </xdr:from>
    <xdr:to>
      <xdr:col>4</xdr:col>
      <xdr:colOff>373156</xdr:colOff>
      <xdr:row>8</xdr:row>
      <xdr:rowOff>162485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E3FE8BB2-0039-4F70-B572-71E1884591E0}"/>
            </a:ext>
          </a:extLst>
        </xdr:cNvPr>
        <xdr:cNvSpPr txBox="1"/>
      </xdr:nvSpPr>
      <xdr:spPr>
        <a:xfrm>
          <a:off x="2511238" y="1664447"/>
          <a:ext cx="611094" cy="410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①</a:t>
          </a:r>
        </a:p>
      </xdr:txBody>
    </xdr:sp>
    <xdr:clientData/>
  </xdr:twoCellAnchor>
  <xdr:twoCellAnchor>
    <xdr:from>
      <xdr:col>2</xdr:col>
      <xdr:colOff>647699</xdr:colOff>
      <xdr:row>4</xdr:row>
      <xdr:rowOff>133350</xdr:rowOff>
    </xdr:from>
    <xdr:to>
      <xdr:col>3</xdr:col>
      <xdr:colOff>323850</xdr:colOff>
      <xdr:row>6</xdr:row>
      <xdr:rowOff>66675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4F6BCDE6-6CD6-44AB-9EDA-E853D8E6BCE8}"/>
            </a:ext>
          </a:extLst>
        </xdr:cNvPr>
        <xdr:cNvSpPr txBox="1"/>
      </xdr:nvSpPr>
      <xdr:spPr>
        <a:xfrm>
          <a:off x="2019299" y="1800225"/>
          <a:ext cx="361951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②</a:t>
          </a:r>
        </a:p>
      </xdr:txBody>
    </xdr:sp>
    <xdr:clientData/>
  </xdr:twoCellAnchor>
  <xdr:twoCellAnchor>
    <xdr:from>
      <xdr:col>2</xdr:col>
      <xdr:colOff>190500</xdr:colOff>
      <xdr:row>3</xdr:row>
      <xdr:rowOff>30069</xdr:rowOff>
    </xdr:from>
    <xdr:to>
      <xdr:col>3</xdr:col>
      <xdr:colOff>114300</xdr:colOff>
      <xdr:row>4</xdr:row>
      <xdr:rowOff>202453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675F2F32-574B-4E34-9A07-419B5AFA50BF}"/>
            </a:ext>
          </a:extLst>
        </xdr:cNvPr>
        <xdr:cNvSpPr txBox="1"/>
      </xdr:nvSpPr>
      <xdr:spPr>
        <a:xfrm>
          <a:off x="1565088" y="747245"/>
          <a:ext cx="611094" cy="411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③</a:t>
          </a:r>
        </a:p>
      </xdr:txBody>
    </xdr:sp>
    <xdr:clientData/>
  </xdr:twoCellAnchor>
  <xdr:twoCellAnchor>
    <xdr:from>
      <xdr:col>0</xdr:col>
      <xdr:colOff>628650</xdr:colOff>
      <xdr:row>7</xdr:row>
      <xdr:rowOff>76200</xdr:rowOff>
    </xdr:from>
    <xdr:to>
      <xdr:col>1</xdr:col>
      <xdr:colOff>552450</xdr:colOff>
      <xdr:row>9</xdr:row>
      <xdr:rowOff>9525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C0B876B2-D005-4EE0-A060-95A1C64B21F9}"/>
            </a:ext>
          </a:extLst>
        </xdr:cNvPr>
        <xdr:cNvSpPr txBox="1"/>
      </xdr:nvSpPr>
      <xdr:spPr>
        <a:xfrm>
          <a:off x="628650" y="2457450"/>
          <a:ext cx="6096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x</a:t>
          </a:r>
          <a:r>
            <a:rPr kumimoji="1" lang="ja-JP" altLang="en-US" sz="1400"/>
            <a:t>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48ED-4418-434F-84E3-DF654DE42F03}">
  <dimension ref="C14:J24"/>
  <sheetViews>
    <sheetView tabSelected="1" zoomScaleNormal="100" workbookViewId="0">
      <selection activeCell="K19" sqref="K19"/>
    </sheetView>
  </sheetViews>
  <sheetFormatPr defaultRowHeight="18.75" x14ac:dyDescent="0.4"/>
  <cols>
    <col min="8" max="8" width="9" customWidth="1"/>
    <col min="9" max="9" width="10" bestFit="1" customWidth="1"/>
  </cols>
  <sheetData>
    <row r="14" spans="3:10" ht="20.25" x14ac:dyDescent="0.4">
      <c r="C14" s="23" t="s">
        <v>15</v>
      </c>
      <c r="D14" s="19" t="s">
        <v>3</v>
      </c>
      <c r="E14" s="20" t="s">
        <v>4</v>
      </c>
      <c r="F14" s="20" t="s">
        <v>5</v>
      </c>
      <c r="G14" s="20" t="s">
        <v>6</v>
      </c>
      <c r="H14" s="20" t="s">
        <v>8</v>
      </c>
      <c r="I14" s="20" t="s">
        <v>10</v>
      </c>
      <c r="J14" s="20" t="s">
        <v>14</v>
      </c>
    </row>
    <row r="15" spans="3:10" ht="21" thickBot="1" x14ac:dyDescent="0.45">
      <c r="C15" s="24"/>
      <c r="D15" s="21" t="s">
        <v>7</v>
      </c>
      <c r="E15" s="22" t="s">
        <v>7</v>
      </c>
      <c r="F15" s="22" t="s">
        <v>17</v>
      </c>
      <c r="G15" s="22" t="s">
        <v>7</v>
      </c>
      <c r="H15" s="22" t="s">
        <v>18</v>
      </c>
      <c r="I15" s="22" t="s">
        <v>19</v>
      </c>
      <c r="J15" s="22" t="s">
        <v>19</v>
      </c>
    </row>
    <row r="16" spans="3:10" ht="19.5" thickTop="1" x14ac:dyDescent="0.4">
      <c r="C16" s="7" t="s">
        <v>0</v>
      </c>
      <c r="D16" s="11">
        <v>15</v>
      </c>
      <c r="E16" s="12">
        <v>1</v>
      </c>
      <c r="F16" s="12">
        <f>D16*E16</f>
        <v>15</v>
      </c>
      <c r="G16" s="17">
        <f>E16/2</f>
        <v>0.5</v>
      </c>
      <c r="H16" s="17">
        <f>F16*G16</f>
        <v>7.5</v>
      </c>
      <c r="I16" s="17">
        <f>H16*G16</f>
        <v>3.75</v>
      </c>
      <c r="J16" s="17">
        <f>D16*E16^3/12</f>
        <v>1.25</v>
      </c>
    </row>
    <row r="17" spans="3:10" x14ac:dyDescent="0.4">
      <c r="C17" s="8" t="s">
        <v>1</v>
      </c>
      <c r="D17" s="13">
        <v>2</v>
      </c>
      <c r="E17" s="14">
        <v>8</v>
      </c>
      <c r="F17" s="14">
        <f>D17*E17</f>
        <v>16</v>
      </c>
      <c r="G17" s="3">
        <f>E16+E17/2</f>
        <v>5</v>
      </c>
      <c r="H17" s="3">
        <f>F17*G17</f>
        <v>80</v>
      </c>
      <c r="I17" s="3">
        <f>H17*G17</f>
        <v>400</v>
      </c>
      <c r="J17" s="3">
        <f>D17*E17^3/12</f>
        <v>85.333333333333329</v>
      </c>
    </row>
    <row r="18" spans="3:10" ht="19.5" thickBot="1" x14ac:dyDescent="0.45">
      <c r="C18" s="9" t="s">
        <v>2</v>
      </c>
      <c r="D18" s="15">
        <v>15</v>
      </c>
      <c r="E18" s="16">
        <v>1</v>
      </c>
      <c r="F18" s="16">
        <f>D18*E18</f>
        <v>15</v>
      </c>
      <c r="G18" s="18">
        <f>E16+E17+E18/2</f>
        <v>9.5</v>
      </c>
      <c r="H18" s="18">
        <f>F18*G18</f>
        <v>142.5</v>
      </c>
      <c r="I18" s="18">
        <f>H18*G18</f>
        <v>1353.75</v>
      </c>
      <c r="J18" s="18">
        <f>D18*E18^3/12</f>
        <v>1.25</v>
      </c>
    </row>
    <row r="19" spans="3:10" ht="19.5" thickTop="1" x14ac:dyDescent="0.4">
      <c r="C19" s="10" t="s">
        <v>16</v>
      </c>
      <c r="D19" s="6"/>
      <c r="E19" s="4"/>
      <c r="F19" s="5">
        <f>SUM(F16:F18)</f>
        <v>46</v>
      </c>
      <c r="G19" s="5"/>
      <c r="H19" s="5">
        <f>SUM(H16:H18)</f>
        <v>230</v>
      </c>
      <c r="I19" s="5">
        <f>SUM(I16:I18)</f>
        <v>1757.5</v>
      </c>
      <c r="J19" s="5">
        <f>SUM(J16:J18)</f>
        <v>87.833333333333329</v>
      </c>
    </row>
    <row r="21" spans="3:10" x14ac:dyDescent="0.4">
      <c r="D21" s="2" t="s">
        <v>11</v>
      </c>
      <c r="E21" s="1">
        <f>F19</f>
        <v>46</v>
      </c>
      <c r="F21" t="s">
        <v>7</v>
      </c>
    </row>
    <row r="22" spans="3:10" x14ac:dyDescent="0.4">
      <c r="D22" s="2" t="s">
        <v>6</v>
      </c>
      <c r="E22" t="s">
        <v>12</v>
      </c>
    </row>
    <row r="23" spans="3:10" x14ac:dyDescent="0.4">
      <c r="D23" s="2" t="s">
        <v>13</v>
      </c>
      <c r="E23" s="1">
        <f>H19/E21</f>
        <v>5</v>
      </c>
      <c r="F23" t="s">
        <v>7</v>
      </c>
    </row>
    <row r="24" spans="3:10" ht="20.25" x14ac:dyDescent="0.4">
      <c r="D24" s="2" t="s">
        <v>9</v>
      </c>
      <c r="E24">
        <f>I19-E21*E23^2+J19</f>
        <v>695.33333333333337</v>
      </c>
      <c r="F24" t="s">
        <v>20</v>
      </c>
    </row>
  </sheetData>
  <mergeCells count="1">
    <mergeCell ref="C14:C1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断面二次モーメントの計算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2021-10-16T01:12:15Z</dcterms:created>
  <dcterms:modified xsi:type="dcterms:W3CDTF">2021-11-09T14:33:18Z</dcterms:modified>
</cp:coreProperties>
</file>